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7935"/>
  </bookViews>
  <sheets>
    <sheet name="Divs" sheetId="3" r:id="rId1"/>
    <sheet name="Splits" sheetId="2" r:id="rId2"/>
  </sheets>
  <definedNames>
    <definedName name="_xlnm._FilterDatabase" localSheetId="0" hidden="1">Divs!#REF!</definedName>
  </definedNames>
  <calcPr calcId="145621"/>
</workbook>
</file>

<file path=xl/calcChain.xml><?xml version="1.0" encoding="utf-8"?>
<calcChain xmlns="http://schemas.openxmlformats.org/spreadsheetml/2006/main">
  <c r="C166" i="3" l="1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K10" i="2"/>
  <c r="K9" i="2"/>
  <c r="K8" i="2"/>
  <c r="K7" i="2"/>
  <c r="K6" i="2"/>
  <c r="K5" i="2"/>
  <c r="K4" i="2"/>
  <c r="K3" i="2"/>
  <c r="L3" i="2" s="1"/>
  <c r="L4" i="2" l="1"/>
  <c r="M3" i="2" l="1"/>
  <c r="M4" i="2"/>
  <c r="L5" i="2"/>
  <c r="D11" i="2"/>
  <c r="D10" i="2"/>
  <c r="D9" i="2"/>
  <c r="D8" i="2"/>
  <c r="D7" i="2"/>
  <c r="D6" i="2"/>
  <c r="D5" i="2"/>
  <c r="D4" i="2"/>
  <c r="D3" i="2"/>
  <c r="E3" i="2" s="1"/>
  <c r="F3" i="2" s="1"/>
  <c r="C94" i="3" l="1"/>
  <c r="C95" i="3"/>
  <c r="C93" i="3"/>
  <c r="C96" i="3"/>
  <c r="C92" i="3"/>
  <c r="C119" i="3"/>
  <c r="C115" i="3"/>
  <c r="C111" i="3"/>
  <c r="C107" i="3"/>
  <c r="C103" i="3"/>
  <c r="C99" i="3"/>
  <c r="C120" i="3"/>
  <c r="C112" i="3"/>
  <c r="C104" i="3"/>
  <c r="C118" i="3"/>
  <c r="C114" i="3"/>
  <c r="C110" i="3"/>
  <c r="C106" i="3"/>
  <c r="C102" i="3"/>
  <c r="C98" i="3"/>
  <c r="C108" i="3"/>
  <c r="C100" i="3"/>
  <c r="C121" i="3"/>
  <c r="C117" i="3"/>
  <c r="C113" i="3"/>
  <c r="C109" i="3"/>
  <c r="C105" i="3"/>
  <c r="C101" i="3"/>
  <c r="C116" i="3"/>
  <c r="M5" i="2"/>
  <c r="L6" i="2"/>
  <c r="E4" i="2"/>
  <c r="C89" i="3" l="1"/>
  <c r="C85" i="3"/>
  <c r="C81" i="3"/>
  <c r="C77" i="3"/>
  <c r="C73" i="3"/>
  <c r="C69" i="3"/>
  <c r="C65" i="3"/>
  <c r="C61" i="3"/>
  <c r="C57" i="3"/>
  <c r="C82" i="3"/>
  <c r="C70" i="3"/>
  <c r="C58" i="3"/>
  <c r="C88" i="3"/>
  <c r="C84" i="3"/>
  <c r="C80" i="3"/>
  <c r="C76" i="3"/>
  <c r="C72" i="3"/>
  <c r="C68" i="3"/>
  <c r="C64" i="3"/>
  <c r="C60" i="3"/>
  <c r="C56" i="3"/>
  <c r="C90" i="3"/>
  <c r="C78" i="3"/>
  <c r="C62" i="3"/>
  <c r="C87" i="3"/>
  <c r="C83" i="3"/>
  <c r="C79" i="3"/>
  <c r="C75" i="3"/>
  <c r="C71" i="3"/>
  <c r="C67" i="3"/>
  <c r="C63" i="3"/>
  <c r="C59" i="3"/>
  <c r="C86" i="3"/>
  <c r="C74" i="3"/>
  <c r="C66" i="3"/>
  <c r="L7" i="2"/>
  <c r="M6" i="2"/>
  <c r="F4" i="2"/>
  <c r="E5" i="2"/>
  <c r="C41" i="3" l="1"/>
  <c r="C37" i="3"/>
  <c r="C33" i="3"/>
  <c r="C29" i="3"/>
  <c r="C25" i="3"/>
  <c r="C21" i="3"/>
  <c r="C17" i="3"/>
  <c r="C13" i="3"/>
  <c r="C52" i="3"/>
  <c r="C48" i="3"/>
  <c r="C44" i="3"/>
  <c r="C34" i="3"/>
  <c r="C18" i="3"/>
  <c r="C49" i="3"/>
  <c r="C40" i="3"/>
  <c r="C36" i="3"/>
  <c r="C32" i="3"/>
  <c r="C28" i="3"/>
  <c r="C24" i="3"/>
  <c r="C20" i="3"/>
  <c r="C16" i="3"/>
  <c r="C12" i="3"/>
  <c r="C51" i="3"/>
  <c r="C47" i="3"/>
  <c r="C43" i="3"/>
  <c r="C38" i="3"/>
  <c r="C26" i="3"/>
  <c r="C14" i="3"/>
  <c r="C39" i="3"/>
  <c r="C35" i="3"/>
  <c r="C31" i="3"/>
  <c r="C27" i="3"/>
  <c r="C23" i="3"/>
  <c r="C19" i="3"/>
  <c r="C15" i="3"/>
  <c r="C11" i="3"/>
  <c r="C54" i="3"/>
  <c r="C50" i="3"/>
  <c r="C46" i="3"/>
  <c r="C42" i="3"/>
  <c r="C30" i="3"/>
  <c r="C22" i="3"/>
  <c r="C53" i="3"/>
  <c r="C45" i="3"/>
  <c r="L8" i="2"/>
  <c r="M7" i="2"/>
  <c r="E6" i="2"/>
  <c r="F5" i="2"/>
  <c r="C8" i="3" l="1"/>
  <c r="C4" i="3"/>
  <c r="C5" i="3"/>
  <c r="C7" i="3"/>
  <c r="C3" i="3"/>
  <c r="C6" i="3"/>
  <c r="C2" i="3"/>
  <c r="C9" i="3"/>
  <c r="M8" i="2"/>
  <c r="L9" i="2"/>
  <c r="E7" i="2"/>
  <c r="F6" i="2"/>
  <c r="M9" i="2" l="1"/>
  <c r="L10" i="2"/>
  <c r="M10" i="2" s="1"/>
  <c r="E8" i="2"/>
  <c r="F7" i="2"/>
  <c r="F8" i="2" l="1"/>
  <c r="E9" i="2"/>
  <c r="E10" i="2" l="1"/>
  <c r="F9" i="2"/>
  <c r="E11" i="2" l="1"/>
  <c r="F11" i="2" s="1"/>
  <c r="F10" i="2"/>
</calcChain>
</file>

<file path=xl/sharedStrings.xml><?xml version="1.0" encoding="utf-8"?>
<sst xmlns="http://schemas.openxmlformats.org/spreadsheetml/2006/main" count="24" uniqueCount="18">
  <si>
    <t>Date</t>
  </si>
  <si>
    <t>Shares Old</t>
  </si>
  <si>
    <t>Shares New</t>
  </si>
  <si>
    <t>Factor</t>
  </si>
  <si>
    <t>Cumulative Factor</t>
  </si>
  <si>
    <t>Inverse</t>
  </si>
  <si>
    <t>Event</t>
  </si>
  <si>
    <t>6/1/1984 Split</t>
  </si>
  <si>
    <t>1/19/1993 Split</t>
  </si>
  <si>
    <t>4/19/1994 Split</t>
  </si>
  <si>
    <t>6/2/2000 Split</t>
  </si>
  <si>
    <t>1/4/2011 Spin Off</t>
  </si>
  <si>
    <t>6/4/1973 Split</t>
  </si>
  <si>
    <t>Split Ratios Including Spin-Off</t>
  </si>
  <si>
    <t>Split Ratios Not Including Spin-Off</t>
  </si>
  <si>
    <t>Unadjusted Rate</t>
  </si>
  <si>
    <t>Pre Spin-Off Adjusted Rate</t>
  </si>
  <si>
    <t>Ex-Dividend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</si>
</sst>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Font="1"/>
    <xf numFmtId="14" fontId="0" fillId="0" borderId="1" xfId="0" applyNumberFormat="1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0" fillId="0" borderId="1" xfId="0" applyNumberFormat="1" applyFont="1" applyBorder="1"/>
    <xf numFmtId="7" fontId="0" fillId="0" borderId="1" xfId="0" applyNumberFormat="1" applyFont="1" applyBorder="1" applyAlignment="1">
      <alignment horizontal="center" vertical="center" wrapText="1"/>
    </xf>
    <xf numFmtId="7" fontId="1" fillId="2" borderId="1" xfId="1" applyNumberFormat="1" applyBorder="1" applyAlignment="1">
      <alignment horizontal="center"/>
    </xf>
    <xf numFmtId="7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42578125" bestFit="1" customWidth="1"/>
    <col min="2" max="2" width="13.140625" customWidth="1"/>
    <col min="3" max="3" width="20" customWidth="1"/>
    <col min="4" max="4" width="16.42578125" bestFit="1" customWidth="1"/>
  </cols>
  <sheetData>
    <row r="1" spans="1:4" ht="30" x14ac:dyDescent="0.25">
      <c r="A1" s="6" t="s">
        <v>17</v>
      </c>
      <c r="B1" s="6" t="s">
        <v>15</v>
      </c>
      <c r="C1" s="7" t="s">
        <v>16</v>
      </c>
      <c r="D1" s="7" t="s">
        <v>6</v>
      </c>
    </row>
    <row r="2" spans="1:4" ht="14.45" x14ac:dyDescent="0.35">
      <c r="A2" s="8">
        <v>26014</v>
      </c>
      <c r="B2" s="11">
        <v>0.15</v>
      </c>
      <c r="C2" s="12">
        <f>B2*Splits!$M$7</f>
        <v>2.0833333333333333E-3</v>
      </c>
      <c r="D2" s="7"/>
    </row>
    <row r="3" spans="1:4" ht="15.75" customHeight="1" x14ac:dyDescent="0.35">
      <c r="A3" s="8">
        <v>26107</v>
      </c>
      <c r="B3" s="11">
        <v>0.15</v>
      </c>
      <c r="C3" s="12">
        <f>B3*Splits!$M$7</f>
        <v>2.0833333333333333E-3</v>
      </c>
      <c r="D3" s="7"/>
    </row>
    <row r="4" spans="1:4" ht="14.45" x14ac:dyDescent="0.35">
      <c r="A4" s="8">
        <v>26199</v>
      </c>
      <c r="B4" s="11">
        <v>0.15</v>
      </c>
      <c r="C4" s="12">
        <f>B4*Splits!$M$7</f>
        <v>2.0833333333333333E-3</v>
      </c>
      <c r="D4" s="7"/>
    </row>
    <row r="5" spans="1:4" ht="14.45" x14ac:dyDescent="0.35">
      <c r="A5" s="8">
        <v>26287</v>
      </c>
      <c r="B5" s="11">
        <v>0.15</v>
      </c>
      <c r="C5" s="12">
        <f>B5*Splits!$M$7</f>
        <v>2.0833333333333333E-3</v>
      </c>
      <c r="D5" s="7"/>
    </row>
    <row r="6" spans="1:4" ht="14.45" x14ac:dyDescent="0.35">
      <c r="A6" s="8">
        <v>26379</v>
      </c>
      <c r="B6" s="11">
        <v>0.15</v>
      </c>
      <c r="C6" s="12">
        <f>B6*Splits!$M$7</f>
        <v>2.0833333333333333E-3</v>
      </c>
      <c r="D6" s="7"/>
    </row>
    <row r="7" spans="1:4" ht="15.75" customHeight="1" x14ac:dyDescent="0.35">
      <c r="A7" s="8">
        <v>26476</v>
      </c>
      <c r="B7" s="11">
        <v>0.15</v>
      </c>
      <c r="C7" s="12">
        <f>B7*Splits!$M$7</f>
        <v>2.0833333333333333E-3</v>
      </c>
      <c r="D7" s="7"/>
    </row>
    <row r="8" spans="1:4" ht="14.45" x14ac:dyDescent="0.35">
      <c r="A8" s="8">
        <v>26652</v>
      </c>
      <c r="B8" s="11">
        <v>0.15</v>
      </c>
      <c r="C8" s="12">
        <f>B8*Splits!$M$7</f>
        <v>2.0833333333333333E-3</v>
      </c>
      <c r="D8" s="7"/>
    </row>
    <row r="9" spans="1:4" ht="14.45" x14ac:dyDescent="0.35">
      <c r="A9" s="8">
        <v>26743</v>
      </c>
      <c r="B9" s="11">
        <v>0.15</v>
      </c>
      <c r="C9" s="12">
        <f>B9*Splits!$M$7</f>
        <v>2.0833333333333333E-3</v>
      </c>
      <c r="D9" s="7"/>
    </row>
    <row r="10" spans="1:4" s="1" customFormat="1" ht="14.45" x14ac:dyDescent="0.35">
      <c r="A10" s="8">
        <v>26819</v>
      </c>
      <c r="B10" s="11">
        <v>2</v>
      </c>
      <c r="C10" s="12"/>
      <c r="D10" s="5" t="s">
        <v>12</v>
      </c>
    </row>
    <row r="11" spans="1:4" ht="14.45" x14ac:dyDescent="0.35">
      <c r="A11" s="8">
        <v>26840</v>
      </c>
      <c r="B11" s="11">
        <v>0.125</v>
      </c>
      <c r="C11" s="12">
        <f>B11*Splits!$M$6</f>
        <v>3.472222222222222E-3</v>
      </c>
      <c r="D11" s="5"/>
    </row>
    <row r="12" spans="1:4" ht="15.75" customHeight="1" x14ac:dyDescent="0.35">
      <c r="A12" s="8">
        <v>26926</v>
      </c>
      <c r="B12" s="11">
        <v>0.125</v>
      </c>
      <c r="C12" s="12">
        <f>B12*Splits!$M$6</f>
        <v>3.472222222222222E-3</v>
      </c>
      <c r="D12" s="5"/>
    </row>
    <row r="13" spans="1:4" ht="14.45" x14ac:dyDescent="0.35">
      <c r="A13" s="8">
        <v>27017</v>
      </c>
      <c r="B13" s="11">
        <v>0.125</v>
      </c>
      <c r="C13" s="12">
        <f>B13*Splits!$M$6</f>
        <v>3.472222222222222E-3</v>
      </c>
      <c r="D13" s="5"/>
    </row>
    <row r="14" spans="1:4" ht="14.45" x14ac:dyDescent="0.35">
      <c r="A14" s="8">
        <v>27113</v>
      </c>
      <c r="B14" s="11">
        <v>0.125</v>
      </c>
      <c r="C14" s="12">
        <f>B14*Splits!$M$6</f>
        <v>3.472222222222222E-3</v>
      </c>
      <c r="D14" s="5"/>
    </row>
    <row r="15" spans="1:4" ht="14.45" x14ac:dyDescent="0.35">
      <c r="A15" s="8">
        <v>27204</v>
      </c>
      <c r="B15" s="11">
        <v>0.125</v>
      </c>
      <c r="C15" s="12">
        <f>B15*Splits!$M$6</f>
        <v>3.472222222222222E-3</v>
      </c>
      <c r="D15" s="5"/>
    </row>
    <row r="16" spans="1:4" ht="14.45" x14ac:dyDescent="0.35">
      <c r="A16" s="8">
        <v>27289</v>
      </c>
      <c r="B16" s="11">
        <v>0.17499999999999999</v>
      </c>
      <c r="C16" s="12">
        <f>B16*Splits!$M$6</f>
        <v>4.8611111111111103E-3</v>
      </c>
      <c r="D16" s="5"/>
    </row>
    <row r="17" spans="1:4" ht="15.75" customHeight="1" x14ac:dyDescent="0.35">
      <c r="A17" s="8">
        <v>27380</v>
      </c>
      <c r="B17" s="11">
        <v>0.17499999999999999</v>
      </c>
      <c r="C17" s="12">
        <f>B17*Splits!$M$6</f>
        <v>4.8611111111111103E-3</v>
      </c>
      <c r="D17" s="5"/>
    </row>
    <row r="18" spans="1:4" ht="14.45" x14ac:dyDescent="0.35">
      <c r="A18" s="8">
        <v>27471</v>
      </c>
      <c r="B18" s="11">
        <v>0.17499999999999999</v>
      </c>
      <c r="C18" s="12">
        <f>B18*Splits!$M$6</f>
        <v>4.8611111111111103E-3</v>
      </c>
      <c r="D18" s="5"/>
    </row>
    <row r="19" spans="1:4" ht="14.45" x14ac:dyDescent="0.35">
      <c r="A19" s="8">
        <v>27562</v>
      </c>
      <c r="B19" s="11">
        <v>0.17499999999999999</v>
      </c>
      <c r="C19" s="12">
        <f>B19*Splits!$M$6</f>
        <v>4.8611111111111103E-3</v>
      </c>
      <c r="D19" s="5"/>
    </row>
    <row r="20" spans="1:4" ht="14.45" x14ac:dyDescent="0.35">
      <c r="A20" s="8">
        <v>27660</v>
      </c>
      <c r="B20" s="11">
        <v>0.17499999999999999</v>
      </c>
      <c r="C20" s="12">
        <f>B20*Splits!$M$6</f>
        <v>4.8611111111111103E-3</v>
      </c>
      <c r="D20" s="5"/>
    </row>
    <row r="21" spans="1:4" ht="15.75" customHeight="1" x14ac:dyDescent="0.35">
      <c r="A21" s="8">
        <v>27750</v>
      </c>
      <c r="B21" s="11">
        <v>0.17499999999999999</v>
      </c>
      <c r="C21" s="12">
        <f>B21*Splits!$M$6</f>
        <v>4.8611111111111103E-3</v>
      </c>
      <c r="D21" s="5"/>
    </row>
    <row r="22" spans="1:4" ht="14.45" x14ac:dyDescent="0.35">
      <c r="A22" s="8">
        <v>27843</v>
      </c>
      <c r="B22" s="11">
        <v>0.17499999999999999</v>
      </c>
      <c r="C22" s="12">
        <f>B22*Splits!$M$6</f>
        <v>4.8611111111111103E-3</v>
      </c>
      <c r="D22" s="5"/>
    </row>
    <row r="23" spans="1:4" ht="15.75" customHeight="1" x14ac:dyDescent="0.35">
      <c r="A23" s="8">
        <v>27940</v>
      </c>
      <c r="B23" s="11">
        <v>0.17499999999999999</v>
      </c>
      <c r="C23" s="12">
        <f>B23*Splits!$M$6</f>
        <v>4.8611111111111103E-3</v>
      </c>
      <c r="D23" s="5"/>
    </row>
    <row r="24" spans="1:4" ht="14.45" x14ac:dyDescent="0.35">
      <c r="A24" s="8">
        <v>28025</v>
      </c>
      <c r="B24" s="11">
        <v>0.17499999999999999</v>
      </c>
      <c r="C24" s="12">
        <f>B24*Splits!$M$6</f>
        <v>4.8611111111111103E-3</v>
      </c>
      <c r="D24" s="5"/>
    </row>
    <row r="25" spans="1:4" ht="14.45" x14ac:dyDescent="0.35">
      <c r="A25" s="8">
        <v>28115</v>
      </c>
      <c r="B25" s="11">
        <v>0.21</v>
      </c>
      <c r="C25" s="12">
        <f>B25*Splits!$M$6</f>
        <v>5.8333333333333327E-3</v>
      </c>
      <c r="D25" s="5"/>
    </row>
    <row r="26" spans="1:4" ht="14.45" x14ac:dyDescent="0.35">
      <c r="A26" s="8">
        <v>28206</v>
      </c>
      <c r="B26" s="11">
        <v>0.21</v>
      </c>
      <c r="C26" s="12">
        <f>B26*Splits!$M$6</f>
        <v>5.8333333333333327E-3</v>
      </c>
      <c r="D26" s="5"/>
    </row>
    <row r="27" spans="1:4" ht="14.45" x14ac:dyDescent="0.35">
      <c r="A27" s="8">
        <v>28304</v>
      </c>
      <c r="B27" s="11">
        <v>0.21</v>
      </c>
      <c r="C27" s="12">
        <f>B27*Splits!$M$6</f>
        <v>5.8333333333333327E-3</v>
      </c>
      <c r="D27" s="5"/>
    </row>
    <row r="28" spans="1:4" ht="15.75" customHeight="1" x14ac:dyDescent="0.35">
      <c r="A28" s="8">
        <v>28388</v>
      </c>
      <c r="B28" s="11">
        <v>0.21</v>
      </c>
      <c r="C28" s="12">
        <f>B28*Splits!$M$6</f>
        <v>5.8333333333333327E-3</v>
      </c>
      <c r="D28" s="5"/>
    </row>
    <row r="29" spans="1:4" ht="14.45" x14ac:dyDescent="0.35">
      <c r="A29" s="8">
        <v>28479</v>
      </c>
      <c r="B29" s="11">
        <v>0.25</v>
      </c>
      <c r="C29" s="12">
        <f>B29*Splits!$M$6</f>
        <v>6.9444444444444441E-3</v>
      </c>
      <c r="D29" s="5"/>
    </row>
    <row r="30" spans="1:4" x14ac:dyDescent="0.25">
      <c r="A30" s="8">
        <v>28577</v>
      </c>
      <c r="B30" s="11">
        <v>0.25</v>
      </c>
      <c r="C30" s="12">
        <f>B30*Splits!$M$6</f>
        <v>6.9444444444444441E-3</v>
      </c>
      <c r="D30" s="5"/>
    </row>
    <row r="31" spans="1:4" x14ac:dyDescent="0.25">
      <c r="A31" s="8">
        <v>28668</v>
      </c>
      <c r="B31" s="11">
        <v>0.25</v>
      </c>
      <c r="C31" s="12">
        <f>B31*Splits!$M$6</f>
        <v>6.9444444444444441E-3</v>
      </c>
      <c r="D31" s="5"/>
    </row>
    <row r="32" spans="1:4" x14ac:dyDescent="0.25">
      <c r="A32" s="8">
        <v>28759</v>
      </c>
      <c r="B32" s="11">
        <v>0.25</v>
      </c>
      <c r="C32" s="12">
        <f>B32*Splits!$M$6</f>
        <v>6.9444444444444441E-3</v>
      </c>
      <c r="D32" s="5"/>
    </row>
    <row r="33" spans="1:4" ht="15.75" customHeight="1" x14ac:dyDescent="0.25">
      <c r="A33" s="8">
        <v>28850</v>
      </c>
      <c r="B33" s="11">
        <v>0.3</v>
      </c>
      <c r="C33" s="12">
        <f>B33*Splits!$M$6</f>
        <v>8.3333333333333332E-3</v>
      </c>
      <c r="D33" s="5"/>
    </row>
    <row r="34" spans="1:4" x14ac:dyDescent="0.25">
      <c r="A34" s="8">
        <v>28940</v>
      </c>
      <c r="B34" s="11">
        <v>0.3</v>
      </c>
      <c r="C34" s="12">
        <f>B34*Splits!$M$6</f>
        <v>8.3333333333333332E-3</v>
      </c>
      <c r="D34" s="5"/>
    </row>
    <row r="35" spans="1:4" x14ac:dyDescent="0.25">
      <c r="A35" s="8">
        <v>29032</v>
      </c>
      <c r="B35" s="11">
        <v>0.3</v>
      </c>
      <c r="C35" s="12">
        <f>B35*Splits!$M$6</f>
        <v>8.3333333333333332E-3</v>
      </c>
      <c r="D35" s="5"/>
    </row>
    <row r="36" spans="1:4" x14ac:dyDescent="0.25">
      <c r="A36" s="8">
        <v>29123</v>
      </c>
      <c r="B36" s="11">
        <v>0.3</v>
      </c>
      <c r="C36" s="12">
        <f>B36*Splits!$M$6</f>
        <v>8.3333333333333332E-3</v>
      </c>
      <c r="D36" s="5"/>
    </row>
    <row r="37" spans="1:4" x14ac:dyDescent="0.25">
      <c r="A37" s="8">
        <v>29215</v>
      </c>
      <c r="B37" s="11">
        <v>0.35</v>
      </c>
      <c r="C37" s="12">
        <f>B37*Splits!$M$6</f>
        <v>9.7222222222222206E-3</v>
      </c>
      <c r="D37" s="5"/>
    </row>
    <row r="38" spans="1:4" ht="15.75" customHeight="1" x14ac:dyDescent="0.25">
      <c r="A38" s="8">
        <v>29304</v>
      </c>
      <c r="B38" s="11">
        <v>0.35</v>
      </c>
      <c r="C38" s="12">
        <f>B38*Splits!$M$6</f>
        <v>9.7222222222222206E-3</v>
      </c>
      <c r="D38" s="5"/>
    </row>
    <row r="39" spans="1:4" x14ac:dyDescent="0.25">
      <c r="A39" s="8">
        <v>29392</v>
      </c>
      <c r="B39" s="11">
        <v>0.35</v>
      </c>
      <c r="C39" s="12">
        <f>B39*Splits!$M$6</f>
        <v>9.7222222222222206E-3</v>
      </c>
      <c r="D39" s="5"/>
    </row>
    <row r="40" spans="1:4" x14ac:dyDescent="0.25">
      <c r="A40" s="8">
        <v>29487</v>
      </c>
      <c r="B40" s="11">
        <v>0.35</v>
      </c>
      <c r="C40" s="12">
        <f>B40*Splits!$M$6</f>
        <v>9.7222222222222206E-3</v>
      </c>
      <c r="D40" s="5"/>
    </row>
    <row r="41" spans="1:4" x14ac:dyDescent="0.25">
      <c r="A41" s="8">
        <v>29577</v>
      </c>
      <c r="B41" s="11">
        <v>0.4</v>
      </c>
      <c r="C41" s="12">
        <f>B41*Splits!$M$6</f>
        <v>1.1111111111111112E-2</v>
      </c>
      <c r="D41" s="5"/>
    </row>
    <row r="42" spans="1:4" x14ac:dyDescent="0.25">
      <c r="A42" s="8">
        <v>29672</v>
      </c>
      <c r="B42" s="11">
        <v>0.4</v>
      </c>
      <c r="C42" s="12">
        <f>B42*Splits!$M$6</f>
        <v>1.1111111111111112E-2</v>
      </c>
      <c r="D42" s="5"/>
    </row>
    <row r="43" spans="1:4" ht="15.75" customHeight="1" x14ac:dyDescent="0.25">
      <c r="A43" s="8">
        <v>29759</v>
      </c>
      <c r="B43" s="11">
        <v>0.4</v>
      </c>
      <c r="C43" s="12">
        <f>B43*Splits!$M$6</f>
        <v>1.1111111111111112E-2</v>
      </c>
      <c r="D43" s="5"/>
    </row>
    <row r="44" spans="1:4" x14ac:dyDescent="0.25">
      <c r="A44" s="8">
        <v>29857</v>
      </c>
      <c r="B44" s="11">
        <v>0.4</v>
      </c>
      <c r="C44" s="12">
        <f>B44*Splits!$M$6</f>
        <v>1.1111111111111112E-2</v>
      </c>
      <c r="D44" s="5"/>
    </row>
    <row r="45" spans="1:4" x14ac:dyDescent="0.25">
      <c r="A45" s="8">
        <v>29942</v>
      </c>
      <c r="B45" s="11">
        <v>0.4</v>
      </c>
      <c r="C45" s="12">
        <f>B45*Splits!$M$6</f>
        <v>1.1111111111111112E-2</v>
      </c>
      <c r="D45" s="5"/>
    </row>
    <row r="46" spans="1:4" x14ac:dyDescent="0.25">
      <c r="A46" s="8">
        <v>30036</v>
      </c>
      <c r="B46" s="11">
        <v>0.4</v>
      </c>
      <c r="C46" s="12">
        <f>B46*Splits!$M$6</f>
        <v>1.1111111111111112E-2</v>
      </c>
      <c r="D46" s="5"/>
    </row>
    <row r="47" spans="1:4" x14ac:dyDescent="0.25">
      <c r="A47" s="8">
        <v>30124</v>
      </c>
      <c r="B47" s="11">
        <v>0.4</v>
      </c>
      <c r="C47" s="12">
        <f>B47*Splits!$M$6</f>
        <v>1.1111111111111112E-2</v>
      </c>
      <c r="D47" s="5"/>
    </row>
    <row r="48" spans="1:4" ht="15.75" customHeight="1" x14ac:dyDescent="0.25">
      <c r="A48" s="8">
        <v>30221</v>
      </c>
      <c r="B48" s="11">
        <v>0.4</v>
      </c>
      <c r="C48" s="12">
        <f>B48*Splits!$M$6</f>
        <v>1.1111111111111112E-2</v>
      </c>
      <c r="D48" s="5"/>
    </row>
    <row r="49" spans="1:4" x14ac:dyDescent="0.25">
      <c r="A49" s="8">
        <v>30307</v>
      </c>
      <c r="B49" s="11">
        <v>0.4</v>
      </c>
      <c r="C49" s="12">
        <f>B49*Splits!$M$6</f>
        <v>1.1111111111111112E-2</v>
      </c>
      <c r="D49" s="5"/>
    </row>
    <row r="50" spans="1:4" x14ac:dyDescent="0.25">
      <c r="A50" s="8">
        <v>30390</v>
      </c>
      <c r="B50" s="11">
        <v>0.4</v>
      </c>
      <c r="C50" s="12">
        <f>B50*Splits!$M$6</f>
        <v>1.1111111111111112E-2</v>
      </c>
      <c r="D50" s="5"/>
    </row>
    <row r="51" spans="1:4" x14ac:dyDescent="0.25">
      <c r="A51" s="8">
        <v>30483</v>
      </c>
      <c r="B51" s="11">
        <v>0.4</v>
      </c>
      <c r="C51" s="12">
        <f>B51*Splits!$M$6</f>
        <v>1.1111111111111112E-2</v>
      </c>
      <c r="D51" s="5"/>
    </row>
    <row r="52" spans="1:4" x14ac:dyDescent="0.25">
      <c r="A52" s="8">
        <v>30578</v>
      </c>
      <c r="B52" s="11">
        <v>0.4</v>
      </c>
      <c r="C52" s="12">
        <f>B52*Splits!$M$6</f>
        <v>1.1111111111111112E-2</v>
      </c>
      <c r="D52" s="5"/>
    </row>
    <row r="53" spans="1:4" ht="15.75" customHeight="1" x14ac:dyDescent="0.25">
      <c r="A53" s="8">
        <v>30663</v>
      </c>
      <c r="B53" s="11">
        <v>0.4</v>
      </c>
      <c r="C53" s="12">
        <f>B53*Splits!$M$6</f>
        <v>1.1111111111111112E-2</v>
      </c>
      <c r="D53" s="5"/>
    </row>
    <row r="54" spans="1:4" x14ac:dyDescent="0.25">
      <c r="A54" s="8">
        <v>30756</v>
      </c>
      <c r="B54" s="11">
        <v>0.4</v>
      </c>
      <c r="C54" s="12">
        <f>B54*Splits!$M$6</f>
        <v>1.1111111111111112E-2</v>
      </c>
      <c r="D54" s="5"/>
    </row>
    <row r="55" spans="1:4" x14ac:dyDescent="0.25">
      <c r="A55" s="8">
        <v>30837</v>
      </c>
      <c r="B55" s="11">
        <v>2</v>
      </c>
      <c r="C55" s="12"/>
      <c r="D55" s="5" t="s">
        <v>7</v>
      </c>
    </row>
    <row r="56" spans="1:4" x14ac:dyDescent="0.25">
      <c r="A56" s="8">
        <v>30847</v>
      </c>
      <c r="B56" s="11">
        <v>0.16</v>
      </c>
      <c r="C56" s="12">
        <f>B56*Splits!$M$5</f>
        <v>1.3333333333333332E-2</v>
      </c>
      <c r="D56" s="5"/>
    </row>
    <row r="57" spans="1:4" x14ac:dyDescent="0.25">
      <c r="A57" s="8">
        <v>30942</v>
      </c>
      <c r="B57" s="11">
        <v>0.16</v>
      </c>
      <c r="C57" s="12">
        <f>B57*Splits!$M$5</f>
        <v>1.3333333333333332E-2</v>
      </c>
      <c r="D57" s="5"/>
    </row>
    <row r="58" spans="1:4" ht="15.75" customHeight="1" x14ac:dyDescent="0.25">
      <c r="A58" s="8">
        <v>31028</v>
      </c>
      <c r="B58" s="11">
        <v>0.16</v>
      </c>
      <c r="C58" s="12">
        <f>B58*Splits!$M$5</f>
        <v>1.3333333333333332E-2</v>
      </c>
      <c r="D58" s="5"/>
    </row>
    <row r="59" spans="1:4" x14ac:dyDescent="0.25">
      <c r="A59" s="8">
        <v>31120</v>
      </c>
      <c r="B59" s="11">
        <v>0.16</v>
      </c>
      <c r="C59" s="12">
        <f>B59*Splits!$M$5</f>
        <v>1.3333333333333332E-2</v>
      </c>
      <c r="D59" s="5"/>
    </row>
    <row r="60" spans="1:4" x14ac:dyDescent="0.25">
      <c r="A60" s="8">
        <v>31212</v>
      </c>
      <c r="B60" s="11">
        <v>0.16</v>
      </c>
      <c r="C60" s="12">
        <f>B60*Splits!$M$5</f>
        <v>1.3333333333333332E-2</v>
      </c>
      <c r="D60" s="5"/>
    </row>
    <row r="61" spans="1:4" x14ac:dyDescent="0.25">
      <c r="A61" s="8">
        <v>31306</v>
      </c>
      <c r="B61" s="11">
        <v>0.16</v>
      </c>
      <c r="C61" s="12">
        <f>B61*Splits!$M$5</f>
        <v>1.3333333333333332E-2</v>
      </c>
      <c r="D61" s="5"/>
    </row>
    <row r="62" spans="1:4" ht="15.75" customHeight="1" x14ac:dyDescent="0.25">
      <c r="A62" s="8">
        <v>31393</v>
      </c>
      <c r="B62" s="11">
        <v>0.16</v>
      </c>
      <c r="C62" s="12">
        <f>B62*Splits!$M$5</f>
        <v>1.3333333333333332E-2</v>
      </c>
      <c r="D62" s="5"/>
    </row>
    <row r="63" spans="1:4" x14ac:dyDescent="0.25">
      <c r="A63" s="8">
        <v>31485</v>
      </c>
      <c r="B63" s="11">
        <v>0.16</v>
      </c>
      <c r="C63" s="12">
        <f>B63*Splits!$M$5</f>
        <v>1.3333333333333332E-2</v>
      </c>
      <c r="D63" s="5"/>
    </row>
    <row r="64" spans="1:4" x14ac:dyDescent="0.25">
      <c r="A64" s="8">
        <v>31579</v>
      </c>
      <c r="B64" s="11">
        <v>0.16</v>
      </c>
      <c r="C64" s="12">
        <f>B64*Splits!$M$5</f>
        <v>1.3333333333333332E-2</v>
      </c>
      <c r="D64" s="5"/>
    </row>
    <row r="65" spans="1:4" ht="15.75" customHeight="1" x14ac:dyDescent="0.25">
      <c r="A65" s="8">
        <v>31670</v>
      </c>
      <c r="B65" s="11">
        <v>0.16</v>
      </c>
      <c r="C65" s="12">
        <f>B65*Splits!$M$5</f>
        <v>1.3333333333333332E-2</v>
      </c>
      <c r="D65" s="5"/>
    </row>
    <row r="66" spans="1:4" x14ac:dyDescent="0.25">
      <c r="A66" s="8">
        <v>31761</v>
      </c>
      <c r="B66" s="11">
        <v>0.16</v>
      </c>
      <c r="C66" s="12">
        <f>B66*Splits!$M$5</f>
        <v>1.3333333333333332E-2</v>
      </c>
      <c r="D66" s="5"/>
    </row>
    <row r="67" spans="1:4" ht="15.75" customHeight="1" x14ac:dyDescent="0.25">
      <c r="A67" s="8">
        <v>31852</v>
      </c>
      <c r="B67" s="11">
        <v>0.16</v>
      </c>
      <c r="C67" s="12">
        <f>B67*Splits!$M$5</f>
        <v>1.3333333333333332E-2</v>
      </c>
      <c r="D67" s="5"/>
    </row>
    <row r="68" spans="1:4" x14ac:dyDescent="0.25">
      <c r="A68" s="8">
        <v>31943</v>
      </c>
      <c r="B68" s="11">
        <v>0.16</v>
      </c>
      <c r="C68" s="12">
        <f>B68*Splits!$M$5</f>
        <v>1.3333333333333332E-2</v>
      </c>
      <c r="D68" s="5"/>
    </row>
    <row r="69" spans="1:4" x14ac:dyDescent="0.25">
      <c r="A69" s="8">
        <v>32034</v>
      </c>
      <c r="B69" s="11">
        <v>0.16</v>
      </c>
      <c r="C69" s="12">
        <f>B69*Splits!$M$5</f>
        <v>1.3333333333333332E-2</v>
      </c>
      <c r="D69" s="5"/>
    </row>
    <row r="70" spans="1:4" ht="15.75" customHeight="1" x14ac:dyDescent="0.25">
      <c r="A70" s="8">
        <v>32125</v>
      </c>
      <c r="B70" s="11">
        <v>0.16</v>
      </c>
      <c r="C70" s="12">
        <f>B70*Splits!$M$5</f>
        <v>1.3333333333333332E-2</v>
      </c>
      <c r="D70" s="5"/>
    </row>
    <row r="71" spans="1:4" x14ac:dyDescent="0.25">
      <c r="A71" s="8">
        <v>32216</v>
      </c>
      <c r="B71" s="11">
        <v>0.16</v>
      </c>
      <c r="C71" s="12">
        <f>B71*Splits!$M$5</f>
        <v>1.3333333333333332E-2</v>
      </c>
      <c r="D71" s="5"/>
    </row>
    <row r="72" spans="1:4" ht="15.75" customHeight="1" x14ac:dyDescent="0.25">
      <c r="A72" s="8">
        <v>32307</v>
      </c>
      <c r="B72" s="11">
        <v>0.16</v>
      </c>
      <c r="C72" s="12">
        <f>B72*Splits!$M$5</f>
        <v>1.3333333333333332E-2</v>
      </c>
      <c r="D72" s="5"/>
    </row>
    <row r="73" spans="1:4" x14ac:dyDescent="0.25">
      <c r="A73" s="8">
        <v>32398</v>
      </c>
      <c r="B73" s="11">
        <v>0.16</v>
      </c>
      <c r="C73" s="12">
        <f>B73*Splits!$M$5</f>
        <v>1.3333333333333332E-2</v>
      </c>
      <c r="D73" s="5"/>
    </row>
    <row r="74" spans="1:4" x14ac:dyDescent="0.25">
      <c r="A74" s="8">
        <v>32489</v>
      </c>
      <c r="B74" s="11">
        <v>0.19</v>
      </c>
      <c r="C74" s="12">
        <f>B74*Splits!$M$5</f>
        <v>1.5833333333333331E-2</v>
      </c>
      <c r="D74" s="5"/>
    </row>
    <row r="75" spans="1:4" ht="15.75" customHeight="1" x14ac:dyDescent="0.25">
      <c r="A75" s="8">
        <v>32580</v>
      </c>
      <c r="B75" s="11">
        <v>0.19</v>
      </c>
      <c r="C75" s="12">
        <f>B75*Splits!$M$5</f>
        <v>1.5833333333333331E-2</v>
      </c>
      <c r="D75" s="5"/>
    </row>
    <row r="76" spans="1:4" x14ac:dyDescent="0.25">
      <c r="A76" s="8">
        <v>32671</v>
      </c>
      <c r="B76" s="11">
        <v>0.19</v>
      </c>
      <c r="C76" s="12">
        <f>B76*Splits!$M$5</f>
        <v>1.5833333333333331E-2</v>
      </c>
      <c r="D76" s="5"/>
    </row>
    <row r="77" spans="1:4" x14ac:dyDescent="0.25">
      <c r="A77" s="8">
        <v>32762</v>
      </c>
      <c r="B77" s="11">
        <v>0.19</v>
      </c>
      <c r="C77" s="12">
        <f>B77*Splits!$M$5</f>
        <v>1.5833333333333331E-2</v>
      </c>
      <c r="D77" s="5"/>
    </row>
    <row r="78" spans="1:4" x14ac:dyDescent="0.25">
      <c r="A78" s="8">
        <v>32853</v>
      </c>
      <c r="B78" s="11">
        <v>0.19</v>
      </c>
      <c r="C78" s="12">
        <f>B78*Splits!$M$5</f>
        <v>1.5833333333333331E-2</v>
      </c>
      <c r="D78" s="5"/>
    </row>
    <row r="79" spans="1:4" x14ac:dyDescent="0.25">
      <c r="A79" s="8">
        <v>32944</v>
      </c>
      <c r="B79" s="11">
        <v>0.19</v>
      </c>
      <c r="C79" s="12">
        <f>B79*Splits!$M$5</f>
        <v>1.5833333333333331E-2</v>
      </c>
      <c r="D79" s="5"/>
    </row>
    <row r="80" spans="1:4" ht="15.75" customHeight="1" x14ac:dyDescent="0.25">
      <c r="A80" s="8">
        <v>33035</v>
      </c>
      <c r="B80" s="11">
        <v>0.19</v>
      </c>
      <c r="C80" s="12">
        <f>B80*Splits!$M$5</f>
        <v>1.5833333333333331E-2</v>
      </c>
      <c r="D80" s="5"/>
    </row>
    <row r="81" spans="1:4" x14ac:dyDescent="0.25">
      <c r="A81" s="8">
        <v>33126</v>
      </c>
      <c r="B81" s="11">
        <v>0.19</v>
      </c>
      <c r="C81" s="12">
        <f>B81*Splits!$M$5</f>
        <v>1.5833333333333331E-2</v>
      </c>
      <c r="D81" s="5"/>
    </row>
    <row r="82" spans="1:4" x14ac:dyDescent="0.25">
      <c r="A82" s="8">
        <v>33217</v>
      </c>
      <c r="B82" s="11">
        <v>0.19</v>
      </c>
      <c r="C82" s="12">
        <f>B82*Splits!$M$5</f>
        <v>1.5833333333333331E-2</v>
      </c>
      <c r="D82" s="5"/>
    </row>
    <row r="83" spans="1:4" x14ac:dyDescent="0.25">
      <c r="A83" s="8">
        <v>33308</v>
      </c>
      <c r="B83" s="11">
        <v>0.19</v>
      </c>
      <c r="C83" s="12">
        <f>B83*Splits!$M$5</f>
        <v>1.5833333333333331E-2</v>
      </c>
      <c r="D83" s="5"/>
    </row>
    <row r="84" spans="1:4" ht="15.75" customHeight="1" x14ac:dyDescent="0.25">
      <c r="A84" s="8">
        <v>33399</v>
      </c>
      <c r="B84" s="11">
        <v>0.19</v>
      </c>
      <c r="C84" s="12">
        <f>B84*Splits!$M$5</f>
        <v>1.5833333333333331E-2</v>
      </c>
      <c r="D84" s="5"/>
    </row>
    <row r="85" spans="1:4" x14ac:dyDescent="0.25">
      <c r="A85" s="8">
        <v>33491</v>
      </c>
      <c r="B85" s="11">
        <v>0.19</v>
      </c>
      <c r="C85" s="12">
        <f>B85*Splits!$M$5</f>
        <v>1.5833333333333331E-2</v>
      </c>
      <c r="D85" s="5"/>
    </row>
    <row r="86" spans="1:4" x14ac:dyDescent="0.25">
      <c r="A86" s="8">
        <v>33582</v>
      </c>
      <c r="B86" s="11">
        <v>0.19</v>
      </c>
      <c r="C86" s="12">
        <f>B86*Splits!$M$5</f>
        <v>1.5833333333333331E-2</v>
      </c>
      <c r="D86" s="5"/>
    </row>
    <row r="87" spans="1:4" x14ac:dyDescent="0.25">
      <c r="A87" s="8">
        <v>33673</v>
      </c>
      <c r="B87" s="11">
        <v>0.19</v>
      </c>
      <c r="C87" s="12">
        <f>B87*Splits!$M$5</f>
        <v>1.5833333333333331E-2</v>
      </c>
      <c r="D87" s="5"/>
    </row>
    <row r="88" spans="1:4" x14ac:dyDescent="0.25">
      <c r="A88" s="8">
        <v>33764</v>
      </c>
      <c r="B88" s="11">
        <v>0.19</v>
      </c>
      <c r="C88" s="12">
        <f>B88*Splits!$M$5</f>
        <v>1.5833333333333331E-2</v>
      </c>
      <c r="D88" s="5"/>
    </row>
    <row r="89" spans="1:4" ht="15.75" customHeight="1" x14ac:dyDescent="0.25">
      <c r="A89" s="8">
        <v>33856</v>
      </c>
      <c r="B89" s="11">
        <v>0.19</v>
      </c>
      <c r="C89" s="12">
        <f>B89*Splits!$M$5</f>
        <v>1.5833333333333331E-2</v>
      </c>
      <c r="D89" s="5"/>
    </row>
    <row r="90" spans="1:4" x14ac:dyDescent="0.25">
      <c r="A90" s="8">
        <v>33947</v>
      </c>
      <c r="B90" s="11">
        <v>0.22</v>
      </c>
      <c r="C90" s="12">
        <f>B90*Splits!$M$5</f>
        <v>1.8333333333333333E-2</v>
      </c>
      <c r="D90" s="5"/>
    </row>
    <row r="91" spans="1:4" x14ac:dyDescent="0.25">
      <c r="A91" s="8">
        <v>33988</v>
      </c>
      <c r="B91" s="11">
        <v>1</v>
      </c>
      <c r="C91" s="12"/>
      <c r="D91" s="5" t="s">
        <v>8</v>
      </c>
    </row>
    <row r="92" spans="1:4" x14ac:dyDescent="0.25">
      <c r="A92" s="8">
        <v>34037</v>
      </c>
      <c r="B92" s="11">
        <v>0.11</v>
      </c>
      <c r="C92" s="12">
        <f>B92*Splits!$M$4</f>
        <v>1.8333333333333333E-2</v>
      </c>
      <c r="D92" s="5"/>
    </row>
    <row r="93" spans="1:4" x14ac:dyDescent="0.25">
      <c r="A93" s="8">
        <v>34129</v>
      </c>
      <c r="B93" s="11">
        <v>0.11</v>
      </c>
      <c r="C93" s="12">
        <f>B93*Splits!$M$4</f>
        <v>1.8333333333333333E-2</v>
      </c>
      <c r="D93" s="5"/>
    </row>
    <row r="94" spans="1:4" ht="15.75" customHeight="1" x14ac:dyDescent="0.25">
      <c r="A94" s="8">
        <v>34221</v>
      </c>
      <c r="B94" s="11">
        <v>0.11</v>
      </c>
      <c r="C94" s="12">
        <f>B94*Splits!$M$4</f>
        <v>1.8333333333333333E-2</v>
      </c>
      <c r="D94" s="5"/>
    </row>
    <row r="95" spans="1:4" x14ac:dyDescent="0.25">
      <c r="A95" s="8">
        <v>34312</v>
      </c>
      <c r="B95" s="11">
        <v>0.11</v>
      </c>
      <c r="C95" s="12">
        <f>B95*Splits!$M$4</f>
        <v>1.8333333333333333E-2</v>
      </c>
      <c r="D95" s="5"/>
    </row>
    <row r="96" spans="1:4" x14ac:dyDescent="0.25">
      <c r="A96" s="8">
        <v>34402</v>
      </c>
      <c r="B96" s="11">
        <v>0.14000000000000001</v>
      </c>
      <c r="C96" s="12">
        <f>B96*Splits!$M$4</f>
        <v>2.3333333333333334E-2</v>
      </c>
      <c r="D96" s="5"/>
    </row>
    <row r="97" spans="1:4" x14ac:dyDescent="0.25">
      <c r="A97" s="8">
        <v>34443</v>
      </c>
      <c r="B97" s="11">
        <v>1</v>
      </c>
      <c r="C97" s="12"/>
      <c r="D97" s="5" t="s">
        <v>9</v>
      </c>
    </row>
    <row r="98" spans="1:4" x14ac:dyDescent="0.25">
      <c r="A98" s="8">
        <v>34494</v>
      </c>
      <c r="B98" s="11">
        <v>7.0000000000000007E-2</v>
      </c>
      <c r="C98" s="12">
        <f>B98*Splits!$M$3</f>
        <v>2.3333333333333334E-2</v>
      </c>
      <c r="D98" s="5"/>
    </row>
    <row r="99" spans="1:4" ht="15.75" customHeight="1" x14ac:dyDescent="0.25">
      <c r="A99" s="8">
        <v>34586</v>
      </c>
      <c r="B99" s="11">
        <v>7.0000000000000007E-2</v>
      </c>
      <c r="C99" s="12">
        <f>B99*Splits!$M$3</f>
        <v>2.3333333333333334E-2</v>
      </c>
      <c r="D99" s="5"/>
    </row>
    <row r="100" spans="1:4" x14ac:dyDescent="0.25">
      <c r="A100" s="8">
        <v>34677</v>
      </c>
      <c r="B100" s="11">
        <v>0.1</v>
      </c>
      <c r="C100" s="12">
        <f>B100*Splits!$M$3</f>
        <v>3.3333333333333333E-2</v>
      </c>
      <c r="D100" s="5"/>
    </row>
    <row r="101" spans="1:4" x14ac:dyDescent="0.25">
      <c r="A101" s="8">
        <v>34767</v>
      </c>
      <c r="B101" s="11">
        <v>0.1</v>
      </c>
      <c r="C101" s="12">
        <f>B101*Splits!$M$3</f>
        <v>3.3333333333333333E-2</v>
      </c>
      <c r="D101" s="5"/>
    </row>
    <row r="102" spans="1:4" x14ac:dyDescent="0.25">
      <c r="A102" s="8">
        <v>34863</v>
      </c>
      <c r="B102" s="11">
        <v>0.1</v>
      </c>
      <c r="C102" s="12">
        <f>B102*Splits!$M$3</f>
        <v>3.3333333333333333E-2</v>
      </c>
      <c r="D102" s="5"/>
    </row>
    <row r="103" spans="1:4" x14ac:dyDescent="0.25">
      <c r="A103" s="8">
        <v>34955</v>
      </c>
      <c r="B103" s="11">
        <v>0.1</v>
      </c>
      <c r="C103" s="12">
        <f>B103*Splits!$M$3</f>
        <v>3.3333333333333333E-2</v>
      </c>
      <c r="D103" s="5"/>
    </row>
    <row r="104" spans="1:4" ht="15.75" customHeight="1" x14ac:dyDescent="0.25">
      <c r="A104" s="8">
        <v>35046</v>
      </c>
      <c r="B104" s="11">
        <v>0.1</v>
      </c>
      <c r="C104" s="12">
        <f>B104*Splits!$M$3</f>
        <v>3.3333333333333333E-2</v>
      </c>
      <c r="D104" s="5"/>
    </row>
    <row r="105" spans="1:4" x14ac:dyDescent="0.25">
      <c r="A105" s="8">
        <v>35137</v>
      </c>
      <c r="B105" s="11">
        <v>0.1</v>
      </c>
      <c r="C105" s="12">
        <f>B105*Splits!$M$3</f>
        <v>3.3333333333333333E-2</v>
      </c>
      <c r="D105" s="5"/>
    </row>
    <row r="106" spans="1:4" x14ac:dyDescent="0.25">
      <c r="A106" s="8">
        <v>35228</v>
      </c>
      <c r="B106" s="11">
        <v>0.12</v>
      </c>
      <c r="C106" s="12">
        <f>B106*Splits!$M$3</f>
        <v>3.9999999999999994E-2</v>
      </c>
      <c r="D106" s="5"/>
    </row>
    <row r="107" spans="1:4" x14ac:dyDescent="0.25">
      <c r="A107" s="8">
        <v>35319</v>
      </c>
      <c r="B107" s="11">
        <v>0.12</v>
      </c>
      <c r="C107" s="12">
        <f>B107*Splits!$M$3</f>
        <v>3.9999999999999994E-2</v>
      </c>
      <c r="D107" s="5"/>
    </row>
    <row r="108" spans="1:4" ht="15.75" customHeight="1" x14ac:dyDescent="0.25">
      <c r="A108" s="8">
        <v>35410</v>
      </c>
      <c r="B108" s="11">
        <v>0.12</v>
      </c>
      <c r="C108" s="12">
        <f>B108*Splits!$M$3</f>
        <v>3.9999999999999994E-2</v>
      </c>
      <c r="D108" s="5"/>
    </row>
    <row r="109" spans="1:4" ht="15.75" customHeight="1" x14ac:dyDescent="0.25">
      <c r="A109" s="8">
        <v>35501</v>
      </c>
      <c r="B109" s="11">
        <v>0.12</v>
      </c>
      <c r="C109" s="12">
        <f>B109*Splits!$M$3</f>
        <v>3.9999999999999994E-2</v>
      </c>
      <c r="D109" s="5"/>
    </row>
    <row r="110" spans="1:4" x14ac:dyDescent="0.25">
      <c r="A110" s="8">
        <v>35593</v>
      </c>
      <c r="B110" s="11">
        <v>0.12</v>
      </c>
      <c r="C110" s="12">
        <f>B110*Splits!$M$3</f>
        <v>3.9999999999999994E-2</v>
      </c>
      <c r="D110" s="5"/>
    </row>
    <row r="111" spans="1:4" x14ac:dyDescent="0.25">
      <c r="A111" s="8">
        <v>35685</v>
      </c>
      <c r="B111" s="11">
        <v>0.12</v>
      </c>
      <c r="C111" s="12">
        <f>B111*Splits!$M$3</f>
        <v>3.9999999999999994E-2</v>
      </c>
      <c r="D111" s="5"/>
    </row>
    <row r="112" spans="1:4" x14ac:dyDescent="0.25">
      <c r="A112" s="8">
        <v>35775</v>
      </c>
      <c r="B112" s="11">
        <v>0.12</v>
      </c>
      <c r="C112" s="12">
        <f>B112*Splits!$M$3</f>
        <v>3.9999999999999994E-2</v>
      </c>
      <c r="D112" s="5"/>
    </row>
    <row r="113" spans="1:4" ht="15.75" customHeight="1" x14ac:dyDescent="0.25">
      <c r="A113" s="8">
        <v>35865</v>
      </c>
      <c r="B113" s="11">
        <v>0.12</v>
      </c>
      <c r="C113" s="12">
        <f>B113*Splits!$M$3</f>
        <v>3.9999999999999994E-2</v>
      </c>
      <c r="D113" s="5"/>
    </row>
    <row r="114" spans="1:4" ht="15.75" customHeight="1" x14ac:dyDescent="0.25">
      <c r="A114" s="8">
        <v>35957</v>
      </c>
      <c r="B114" s="11">
        <v>0.12</v>
      </c>
      <c r="C114" s="12">
        <f>B114*Splits!$M$3</f>
        <v>3.9999999999999994E-2</v>
      </c>
      <c r="D114" s="5"/>
    </row>
    <row r="115" spans="1:4" x14ac:dyDescent="0.25">
      <c r="A115" s="8">
        <v>36049</v>
      </c>
      <c r="B115" s="11">
        <v>0.12</v>
      </c>
      <c r="C115" s="12">
        <f>B115*Splits!$M$3</f>
        <v>3.9999999999999994E-2</v>
      </c>
      <c r="D115" s="5"/>
    </row>
    <row r="116" spans="1:4" x14ac:dyDescent="0.25">
      <c r="A116" s="8">
        <v>36140</v>
      </c>
      <c r="B116" s="11">
        <v>0.12</v>
      </c>
      <c r="C116" s="12">
        <f>B116*Splits!$M$3</f>
        <v>3.9999999999999994E-2</v>
      </c>
      <c r="D116" s="5"/>
    </row>
    <row r="117" spans="1:4" ht="15.75" customHeight="1" x14ac:dyDescent="0.25">
      <c r="A117" s="8">
        <v>36230</v>
      </c>
      <c r="B117" s="11">
        <v>0.12</v>
      </c>
      <c r="C117" s="12">
        <f>B117*Splits!$M$3</f>
        <v>3.9999999999999994E-2</v>
      </c>
      <c r="D117" s="5"/>
    </row>
    <row r="118" spans="1:4" x14ac:dyDescent="0.25">
      <c r="A118" s="8">
        <v>36322</v>
      </c>
      <c r="B118" s="11">
        <v>0.12</v>
      </c>
      <c r="C118" s="12">
        <f>B118*Splits!$M$3</f>
        <v>3.9999999999999994E-2</v>
      </c>
      <c r="D118" s="5"/>
    </row>
    <row r="119" spans="1:4" x14ac:dyDescent="0.25">
      <c r="A119" s="8">
        <v>36416</v>
      </c>
      <c r="B119" s="11">
        <v>0.12</v>
      </c>
      <c r="C119" s="12">
        <f>B119*Splits!$M$3</f>
        <v>3.9999999999999994E-2</v>
      </c>
      <c r="D119" s="5"/>
    </row>
    <row r="120" spans="1:4" x14ac:dyDescent="0.25">
      <c r="A120" s="8">
        <v>36507</v>
      </c>
      <c r="B120" s="11">
        <v>0.12</v>
      </c>
      <c r="C120" s="12">
        <f>B120*Splits!$M$3</f>
        <v>3.9999999999999994E-2</v>
      </c>
      <c r="D120" s="5"/>
    </row>
    <row r="121" spans="1:4" x14ac:dyDescent="0.25">
      <c r="A121" s="8">
        <v>36598</v>
      </c>
      <c r="B121" s="11">
        <v>0.12</v>
      </c>
      <c r="C121" s="12">
        <f>B121*Splits!$M$3</f>
        <v>3.9999999999999994E-2</v>
      </c>
      <c r="D121" s="5"/>
    </row>
    <row r="122" spans="1:4" ht="15.75" customHeight="1" x14ac:dyDescent="0.25">
      <c r="A122" s="8">
        <v>36679</v>
      </c>
      <c r="B122" s="11">
        <v>2</v>
      </c>
      <c r="C122" s="12"/>
      <c r="D122" s="5" t="s">
        <v>10</v>
      </c>
    </row>
    <row r="123" spans="1:4" x14ac:dyDescent="0.25">
      <c r="A123" s="8">
        <v>36690</v>
      </c>
      <c r="B123" s="11">
        <v>0.04</v>
      </c>
      <c r="C123" s="12">
        <f>B123</f>
        <v>0.04</v>
      </c>
      <c r="D123" s="5"/>
    </row>
    <row r="124" spans="1:4" x14ac:dyDescent="0.25">
      <c r="A124" s="8">
        <v>36782</v>
      </c>
      <c r="B124" s="11">
        <v>0.04</v>
      </c>
      <c r="C124" s="12">
        <f t="shared" ref="C124:C157" si="0">B124</f>
        <v>0.04</v>
      </c>
      <c r="D124" s="5"/>
    </row>
    <row r="125" spans="1:4" x14ac:dyDescent="0.25">
      <c r="A125" s="8">
        <v>36873</v>
      </c>
      <c r="B125" s="11">
        <v>0.04</v>
      </c>
      <c r="C125" s="12">
        <f t="shared" si="0"/>
        <v>0.04</v>
      </c>
      <c r="D125" s="5"/>
    </row>
    <row r="126" spans="1:4" x14ac:dyDescent="0.25">
      <c r="A126" s="8">
        <v>36963</v>
      </c>
      <c r="B126" s="11">
        <v>0.04</v>
      </c>
      <c r="C126" s="12">
        <f t="shared" si="0"/>
        <v>0.04</v>
      </c>
      <c r="D126" s="5"/>
    </row>
    <row r="127" spans="1:4" ht="15.75" customHeight="1" x14ac:dyDescent="0.25">
      <c r="A127" s="8">
        <v>37055</v>
      </c>
      <c r="B127" s="11">
        <v>0.04</v>
      </c>
      <c r="C127" s="12">
        <f t="shared" si="0"/>
        <v>0.04</v>
      </c>
      <c r="D127" s="5"/>
    </row>
    <row r="128" spans="1:4" x14ac:dyDescent="0.25">
      <c r="A128" s="8">
        <v>37146</v>
      </c>
      <c r="B128" s="11">
        <v>0.04</v>
      </c>
      <c r="C128" s="12">
        <f t="shared" si="0"/>
        <v>0.04</v>
      </c>
      <c r="D128" s="5"/>
    </row>
    <row r="129" spans="1:4" x14ac:dyDescent="0.25">
      <c r="A129" s="8">
        <v>37237</v>
      </c>
      <c r="B129" s="11">
        <v>0.04</v>
      </c>
      <c r="C129" s="12">
        <f t="shared" si="0"/>
        <v>0.04</v>
      </c>
      <c r="D129" s="5"/>
    </row>
    <row r="130" spans="1:4" x14ac:dyDescent="0.25">
      <c r="A130" s="8">
        <v>37328</v>
      </c>
      <c r="B130" s="11">
        <v>0.04</v>
      </c>
      <c r="C130" s="12">
        <f t="shared" si="0"/>
        <v>0.04</v>
      </c>
      <c r="D130" s="5"/>
    </row>
    <row r="131" spans="1:4" x14ac:dyDescent="0.25">
      <c r="A131" s="8">
        <v>37419</v>
      </c>
      <c r="B131" s="11">
        <v>0.04</v>
      </c>
      <c r="C131" s="12">
        <f t="shared" si="0"/>
        <v>0.04</v>
      </c>
      <c r="D131" s="5"/>
    </row>
    <row r="132" spans="1:4" ht="15.75" customHeight="1" x14ac:dyDescent="0.25">
      <c r="A132" s="8">
        <v>37510</v>
      </c>
      <c r="B132" s="11">
        <v>0.04</v>
      </c>
      <c r="C132" s="12">
        <f t="shared" si="0"/>
        <v>0.04</v>
      </c>
      <c r="D132" s="5"/>
    </row>
    <row r="133" spans="1:4" x14ac:dyDescent="0.25">
      <c r="A133" s="8">
        <v>37602</v>
      </c>
      <c r="B133" s="11">
        <v>0.04</v>
      </c>
      <c r="C133" s="12">
        <f t="shared" si="0"/>
        <v>0.04</v>
      </c>
      <c r="D133" s="5"/>
    </row>
    <row r="134" spans="1:4" x14ac:dyDescent="0.25">
      <c r="A134" s="8">
        <v>37692</v>
      </c>
      <c r="B134" s="11">
        <v>0.04</v>
      </c>
      <c r="C134" s="12">
        <f t="shared" si="0"/>
        <v>0.04</v>
      </c>
      <c r="D134" s="5"/>
    </row>
    <row r="135" spans="1:4" x14ac:dyDescent="0.25">
      <c r="A135" s="8">
        <v>37783</v>
      </c>
      <c r="B135" s="11">
        <v>0.04</v>
      </c>
      <c r="C135" s="12">
        <f t="shared" si="0"/>
        <v>0.04</v>
      </c>
      <c r="D135" s="5"/>
    </row>
    <row r="136" spans="1:4" x14ac:dyDescent="0.25">
      <c r="A136" s="8">
        <v>37875</v>
      </c>
      <c r="B136" s="11">
        <v>0.04</v>
      </c>
      <c r="C136" s="12">
        <f t="shared" si="0"/>
        <v>0.04</v>
      </c>
      <c r="D136" s="5"/>
    </row>
    <row r="137" spans="1:4" ht="15.75" customHeight="1" x14ac:dyDescent="0.25">
      <c r="A137" s="8">
        <v>37966</v>
      </c>
      <c r="B137" s="11">
        <v>0.04</v>
      </c>
      <c r="C137" s="12">
        <f t="shared" si="0"/>
        <v>0.04</v>
      </c>
      <c r="D137" s="5"/>
    </row>
    <row r="138" spans="1:4" x14ac:dyDescent="0.25">
      <c r="A138" s="8">
        <v>38057</v>
      </c>
      <c r="B138" s="11">
        <v>0.04</v>
      </c>
      <c r="C138" s="12">
        <f t="shared" si="0"/>
        <v>0.04</v>
      </c>
      <c r="D138" s="5"/>
    </row>
    <row r="139" spans="1:4" x14ac:dyDescent="0.25">
      <c r="A139" s="8">
        <v>38152</v>
      </c>
      <c r="B139" s="11">
        <v>0.04</v>
      </c>
      <c r="C139" s="12">
        <f t="shared" si="0"/>
        <v>0.04</v>
      </c>
      <c r="D139" s="5"/>
    </row>
    <row r="140" spans="1:4" x14ac:dyDescent="0.25">
      <c r="A140" s="8">
        <v>38243</v>
      </c>
      <c r="B140" s="11">
        <v>0.04</v>
      </c>
      <c r="C140" s="12">
        <f t="shared" si="0"/>
        <v>0.04</v>
      </c>
      <c r="D140" s="5"/>
    </row>
    <row r="141" spans="1:4" x14ac:dyDescent="0.25">
      <c r="A141" s="8">
        <v>38334</v>
      </c>
      <c r="B141" s="11">
        <v>0.04</v>
      </c>
      <c r="C141" s="12">
        <f t="shared" si="0"/>
        <v>0.04</v>
      </c>
      <c r="D141" s="5"/>
    </row>
    <row r="142" spans="1:4" x14ac:dyDescent="0.25">
      <c r="A142" s="8">
        <v>38422</v>
      </c>
      <c r="B142" s="11">
        <v>0.04</v>
      </c>
      <c r="C142" s="12">
        <f t="shared" si="0"/>
        <v>0.04</v>
      </c>
      <c r="D142" s="5"/>
    </row>
    <row r="143" spans="1:4" x14ac:dyDescent="0.25">
      <c r="A143" s="8">
        <v>38516</v>
      </c>
      <c r="B143" s="11">
        <v>0.04</v>
      </c>
      <c r="C143" s="12">
        <f t="shared" si="0"/>
        <v>0.04</v>
      </c>
      <c r="D143" s="5"/>
    </row>
    <row r="144" spans="1:4" x14ac:dyDescent="0.25">
      <c r="A144" s="8">
        <v>38608</v>
      </c>
      <c r="B144" s="11">
        <v>0.04</v>
      </c>
      <c r="C144" s="12">
        <f t="shared" si="0"/>
        <v>0.04</v>
      </c>
      <c r="D144" s="5"/>
    </row>
    <row r="145" spans="1:4" ht="15.75" customHeight="1" x14ac:dyDescent="0.25">
      <c r="A145" s="8">
        <v>38699</v>
      </c>
      <c r="B145" s="11">
        <v>0.04</v>
      </c>
      <c r="C145" s="12">
        <f t="shared" si="0"/>
        <v>0.04</v>
      </c>
      <c r="D145" s="5"/>
    </row>
    <row r="146" spans="1:4" x14ac:dyDescent="0.25">
      <c r="A146" s="8">
        <v>38789</v>
      </c>
      <c r="B146" s="11">
        <v>0.04</v>
      </c>
      <c r="C146" s="12">
        <f t="shared" si="0"/>
        <v>0.04</v>
      </c>
      <c r="D146" s="5"/>
    </row>
    <row r="147" spans="1:4" x14ac:dyDescent="0.25">
      <c r="A147" s="8">
        <v>38881</v>
      </c>
      <c r="B147" s="11">
        <v>0.05</v>
      </c>
      <c r="C147" s="12">
        <f t="shared" si="0"/>
        <v>0.05</v>
      </c>
      <c r="D147" s="5"/>
    </row>
    <row r="148" spans="1:4" x14ac:dyDescent="0.25">
      <c r="A148" s="8">
        <v>38973</v>
      </c>
      <c r="B148" s="11">
        <v>0.05</v>
      </c>
      <c r="C148" s="12">
        <f t="shared" si="0"/>
        <v>0.05</v>
      </c>
      <c r="D148" s="5"/>
    </row>
    <row r="149" spans="1:4" x14ac:dyDescent="0.25">
      <c r="A149" s="8">
        <v>39064</v>
      </c>
      <c r="B149" s="11">
        <v>0.05</v>
      </c>
      <c r="C149" s="12">
        <f t="shared" si="0"/>
        <v>0.05</v>
      </c>
      <c r="D149" s="5"/>
    </row>
    <row r="150" spans="1:4" ht="15.75" customHeight="1" x14ac:dyDescent="0.25">
      <c r="A150" s="8">
        <v>39154</v>
      </c>
      <c r="B150" s="11">
        <v>0.05</v>
      </c>
      <c r="C150" s="12">
        <f t="shared" si="0"/>
        <v>0.05</v>
      </c>
      <c r="D150" s="5"/>
    </row>
    <row r="151" spans="1:4" x14ac:dyDescent="0.25">
      <c r="A151" s="8">
        <v>39246</v>
      </c>
      <c r="B151" s="11">
        <v>0.05</v>
      </c>
      <c r="C151" s="12">
        <f t="shared" si="0"/>
        <v>0.05</v>
      </c>
      <c r="D151" s="5"/>
    </row>
    <row r="152" spans="1:4" x14ac:dyDescent="0.25">
      <c r="A152" s="8">
        <v>39337</v>
      </c>
      <c r="B152" s="11">
        <v>0.05</v>
      </c>
      <c r="C152" s="12">
        <f t="shared" si="0"/>
        <v>0.05</v>
      </c>
      <c r="D152" s="5"/>
    </row>
    <row r="153" spans="1:4" x14ac:dyDescent="0.25">
      <c r="A153" s="8">
        <v>39428</v>
      </c>
      <c r="B153" s="11">
        <v>0.05</v>
      </c>
      <c r="C153" s="12">
        <f t="shared" si="0"/>
        <v>0.05</v>
      </c>
      <c r="D153" s="5"/>
    </row>
    <row r="154" spans="1:4" x14ac:dyDescent="0.25">
      <c r="A154" s="8">
        <v>39519</v>
      </c>
      <c r="B154" s="11">
        <v>0.05</v>
      </c>
      <c r="C154" s="12">
        <f t="shared" si="0"/>
        <v>0.05</v>
      </c>
      <c r="D154" s="5"/>
    </row>
    <row r="155" spans="1:4" ht="15.75" customHeight="1" x14ac:dyDescent="0.25">
      <c r="A155" s="8">
        <v>39611</v>
      </c>
      <c r="B155" s="11">
        <v>0.05</v>
      </c>
      <c r="C155" s="12">
        <f t="shared" si="0"/>
        <v>0.05</v>
      </c>
      <c r="D155" s="5"/>
    </row>
    <row r="156" spans="1:4" x14ac:dyDescent="0.25">
      <c r="A156" s="8">
        <v>39702</v>
      </c>
      <c r="B156" s="11">
        <v>0.05</v>
      </c>
      <c r="C156" s="12">
        <f t="shared" si="0"/>
        <v>0.05</v>
      </c>
      <c r="D156" s="5"/>
    </row>
    <row r="157" spans="1:4" x14ac:dyDescent="0.25">
      <c r="A157" s="8">
        <v>39793</v>
      </c>
      <c r="B157" s="11">
        <v>0.05</v>
      </c>
      <c r="C157" s="12">
        <f t="shared" si="0"/>
        <v>0.05</v>
      </c>
      <c r="D157" s="5"/>
    </row>
    <row r="158" spans="1:4" x14ac:dyDescent="0.25">
      <c r="A158" s="8">
        <v>39918</v>
      </c>
      <c r="B158" s="11">
        <v>0</v>
      </c>
      <c r="C158" s="13">
        <f>B158</f>
        <v>0</v>
      </c>
      <c r="D158" s="5"/>
    </row>
    <row r="159" spans="1:4" x14ac:dyDescent="0.25">
      <c r="A159" s="8">
        <v>40009</v>
      </c>
      <c r="B159" s="11">
        <v>0</v>
      </c>
      <c r="C159" s="13">
        <f t="shared" ref="C159:C166" si="1">B159</f>
        <v>0</v>
      </c>
      <c r="D159" s="5"/>
    </row>
    <row r="160" spans="1:4" ht="15.75" customHeight="1" x14ac:dyDescent="0.25">
      <c r="A160" s="8">
        <v>40101</v>
      </c>
      <c r="B160" s="11">
        <v>0</v>
      </c>
      <c r="C160" s="13">
        <f t="shared" si="1"/>
        <v>0</v>
      </c>
      <c r="D160" s="5"/>
    </row>
    <row r="161" spans="1:4" x14ac:dyDescent="0.25">
      <c r="A161" s="8">
        <v>40193</v>
      </c>
      <c r="B161" s="11">
        <v>0</v>
      </c>
      <c r="C161" s="13">
        <f t="shared" si="1"/>
        <v>0</v>
      </c>
      <c r="D161" s="5"/>
    </row>
    <row r="162" spans="1:4" x14ac:dyDescent="0.25">
      <c r="A162" s="8">
        <v>40283</v>
      </c>
      <c r="B162" s="11">
        <v>0</v>
      </c>
      <c r="C162" s="13">
        <f t="shared" si="1"/>
        <v>0</v>
      </c>
      <c r="D162" s="5"/>
    </row>
    <row r="163" spans="1:4" x14ac:dyDescent="0.25">
      <c r="A163" s="8">
        <v>40374</v>
      </c>
      <c r="B163" s="11">
        <v>0</v>
      </c>
      <c r="C163" s="13">
        <f t="shared" si="1"/>
        <v>0</v>
      </c>
      <c r="D163" s="5"/>
    </row>
    <row r="164" spans="1:4" ht="14.45" hidden="1" x14ac:dyDescent="0.35">
      <c r="A164" s="8">
        <v>40547</v>
      </c>
      <c r="B164" s="9">
        <v>0.1429</v>
      </c>
      <c r="C164" s="10">
        <f t="shared" si="1"/>
        <v>0.1429</v>
      </c>
      <c r="D164" s="5" t="s">
        <v>11</v>
      </c>
    </row>
    <row r="165" spans="1:4" ht="15.75" hidden="1" customHeight="1" x14ac:dyDescent="0.35">
      <c r="A165" s="8">
        <v>40547</v>
      </c>
      <c r="B165" s="9">
        <v>0.125</v>
      </c>
      <c r="C165" s="10">
        <f t="shared" si="1"/>
        <v>0.125</v>
      </c>
      <c r="D165" s="5"/>
    </row>
    <row r="166" spans="1:4" ht="14.45" hidden="1" x14ac:dyDescent="0.35">
      <c r="A166" s="8">
        <v>40547</v>
      </c>
      <c r="B166" s="9">
        <v>26.46</v>
      </c>
      <c r="C166" s="10">
        <f t="shared" si="1"/>
        <v>26.46</v>
      </c>
      <c r="D166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sqref="A1:F1"/>
    </sheetView>
  </sheetViews>
  <sheetFormatPr defaultColWidth="9.140625" defaultRowHeight="15" x14ac:dyDescent="0.25"/>
  <cols>
    <col min="1" max="1" width="9.7109375" style="3" bestFit="1" customWidth="1"/>
    <col min="2" max="2" width="11.42578125" style="3" bestFit="1" customWidth="1"/>
    <col min="3" max="3" width="10.42578125" style="3" bestFit="1" customWidth="1"/>
    <col min="4" max="4" width="9.140625" style="3"/>
    <col min="5" max="5" width="17.28515625" style="3" bestFit="1" customWidth="1"/>
    <col min="6" max="7" width="9.140625" style="3"/>
    <col min="8" max="8" width="9.7109375" style="3" bestFit="1" customWidth="1"/>
    <col min="9" max="9" width="11.42578125" style="3" bestFit="1" customWidth="1"/>
    <col min="10" max="10" width="10.42578125" style="3" bestFit="1" customWidth="1"/>
    <col min="11" max="11" width="9.140625" style="3"/>
    <col min="12" max="12" width="17.28515625" style="3" bestFit="1" customWidth="1"/>
    <col min="13" max="16384" width="9.140625" style="3"/>
  </cols>
  <sheetData>
    <row r="1" spans="1:13" x14ac:dyDescent="0.35">
      <c r="A1" s="14" t="s">
        <v>13</v>
      </c>
      <c r="B1" s="14"/>
      <c r="C1" s="14"/>
      <c r="D1" s="14"/>
      <c r="E1" s="14"/>
      <c r="F1" s="14"/>
      <c r="H1" s="14" t="s">
        <v>14</v>
      </c>
      <c r="I1" s="14"/>
      <c r="J1" s="14"/>
      <c r="K1" s="14"/>
      <c r="L1" s="14"/>
      <c r="M1" s="14"/>
    </row>
    <row r="2" spans="1:13" x14ac:dyDescent="0.35">
      <c r="A2" s="2" t="s">
        <v>0</v>
      </c>
      <c r="B2" s="2" t="s">
        <v>2</v>
      </c>
      <c r="C2" s="2" t="s">
        <v>1</v>
      </c>
      <c r="D2" s="2" t="s">
        <v>3</v>
      </c>
      <c r="E2" s="2" t="s">
        <v>4</v>
      </c>
      <c r="F2" s="2" t="s">
        <v>5</v>
      </c>
      <c r="H2" s="2" t="s">
        <v>0</v>
      </c>
      <c r="I2" s="2" t="s">
        <v>2</v>
      </c>
      <c r="J2" s="2" t="s">
        <v>1</v>
      </c>
      <c r="K2" s="2" t="s">
        <v>3</v>
      </c>
      <c r="L2" s="2" t="s">
        <v>4</v>
      </c>
      <c r="M2" s="2" t="s">
        <v>5</v>
      </c>
    </row>
    <row r="3" spans="1:13" x14ac:dyDescent="0.35">
      <c r="A3" s="4">
        <v>40547</v>
      </c>
      <c r="B3" s="5">
        <v>1</v>
      </c>
      <c r="C3" s="5">
        <v>7</v>
      </c>
      <c r="D3" s="5">
        <f t="shared" ref="D3:D11" si="0">B3/C3</f>
        <v>0.14285714285714285</v>
      </c>
      <c r="E3" s="5">
        <f>D3</f>
        <v>0.14285714285714285</v>
      </c>
      <c r="F3" s="5">
        <f>1/E3</f>
        <v>7</v>
      </c>
      <c r="H3" s="4">
        <v>36679</v>
      </c>
      <c r="I3" s="5">
        <v>3</v>
      </c>
      <c r="J3" s="5">
        <v>1</v>
      </c>
      <c r="K3" s="5">
        <f t="shared" ref="K3:K10" si="1">I3/J3</f>
        <v>3</v>
      </c>
      <c r="L3" s="5">
        <f>K3</f>
        <v>3</v>
      </c>
      <c r="M3" s="5">
        <f t="shared" ref="M3:M10" si="2">1/L3</f>
        <v>0.33333333333333331</v>
      </c>
    </row>
    <row r="4" spans="1:13" x14ac:dyDescent="0.35">
      <c r="A4" s="4">
        <v>36679</v>
      </c>
      <c r="B4" s="5">
        <v>3</v>
      </c>
      <c r="C4" s="5">
        <v>1</v>
      </c>
      <c r="D4" s="5">
        <f t="shared" si="0"/>
        <v>3</v>
      </c>
      <c r="E4" s="5">
        <f>E3*D4</f>
        <v>0.42857142857142855</v>
      </c>
      <c r="F4" s="5">
        <f t="shared" ref="F4:F11" si="3">1/E4</f>
        <v>2.3333333333333335</v>
      </c>
      <c r="H4" s="4">
        <v>34443</v>
      </c>
      <c r="I4" s="5">
        <v>2</v>
      </c>
      <c r="J4" s="5">
        <v>1</v>
      </c>
      <c r="K4" s="5">
        <f t="shared" si="1"/>
        <v>2</v>
      </c>
      <c r="L4" s="5">
        <f>L3*K4</f>
        <v>6</v>
      </c>
      <c r="M4" s="5">
        <f t="shared" si="2"/>
        <v>0.16666666666666666</v>
      </c>
    </row>
    <row r="5" spans="1:13" x14ac:dyDescent="0.35">
      <c r="A5" s="4">
        <v>34443</v>
      </c>
      <c r="B5" s="5">
        <v>2</v>
      </c>
      <c r="C5" s="5">
        <v>1</v>
      </c>
      <c r="D5" s="5">
        <f t="shared" si="0"/>
        <v>2</v>
      </c>
      <c r="E5" s="5">
        <f>E4*D5</f>
        <v>0.8571428571428571</v>
      </c>
      <c r="F5" s="5">
        <f t="shared" si="3"/>
        <v>1.1666666666666667</v>
      </c>
      <c r="H5" s="4">
        <v>33988</v>
      </c>
      <c r="I5" s="5">
        <v>2</v>
      </c>
      <c r="J5" s="5">
        <v>1</v>
      </c>
      <c r="K5" s="5">
        <f t="shared" si="1"/>
        <v>2</v>
      </c>
      <c r="L5" s="5">
        <f>L4*K5</f>
        <v>12</v>
      </c>
      <c r="M5" s="5">
        <f t="shared" si="2"/>
        <v>8.3333333333333329E-2</v>
      </c>
    </row>
    <row r="6" spans="1:13" x14ac:dyDescent="0.35">
      <c r="A6" s="4">
        <v>33988</v>
      </c>
      <c r="B6" s="5">
        <v>2</v>
      </c>
      <c r="C6" s="5">
        <v>1</v>
      </c>
      <c r="D6" s="5">
        <f t="shared" si="0"/>
        <v>2</v>
      </c>
      <c r="E6" s="5">
        <f>E5*D6</f>
        <v>1.7142857142857142</v>
      </c>
      <c r="F6" s="5">
        <f t="shared" si="3"/>
        <v>0.58333333333333337</v>
      </c>
      <c r="H6" s="4">
        <v>30837</v>
      </c>
      <c r="I6" s="5">
        <v>3</v>
      </c>
      <c r="J6" s="5">
        <v>1</v>
      </c>
      <c r="K6" s="5">
        <f t="shared" si="1"/>
        <v>3</v>
      </c>
      <c r="L6" s="5">
        <f t="shared" ref="L6:L10" si="4">L5*K6</f>
        <v>36</v>
      </c>
      <c r="M6" s="5">
        <f t="shared" si="2"/>
        <v>2.7777777777777776E-2</v>
      </c>
    </row>
    <row r="7" spans="1:13" x14ac:dyDescent="0.35">
      <c r="A7" s="4">
        <v>30837</v>
      </c>
      <c r="B7" s="5">
        <v>3</v>
      </c>
      <c r="C7" s="5">
        <v>1</v>
      </c>
      <c r="D7" s="5">
        <f t="shared" si="0"/>
        <v>3</v>
      </c>
      <c r="E7" s="5">
        <f t="shared" ref="E7:E11" si="5">E6*D7</f>
        <v>5.1428571428571423</v>
      </c>
      <c r="F7" s="5">
        <f t="shared" si="3"/>
        <v>0.19444444444444448</v>
      </c>
      <c r="H7" s="4">
        <v>26819</v>
      </c>
      <c r="I7" s="5">
        <v>2</v>
      </c>
      <c r="J7" s="5">
        <v>1</v>
      </c>
      <c r="K7" s="5">
        <f t="shared" si="1"/>
        <v>2</v>
      </c>
      <c r="L7" s="5">
        <f t="shared" si="4"/>
        <v>72</v>
      </c>
      <c r="M7" s="5">
        <f t="shared" si="2"/>
        <v>1.3888888888888888E-2</v>
      </c>
    </row>
    <row r="8" spans="1:13" x14ac:dyDescent="0.35">
      <c r="A8" s="4">
        <v>26819</v>
      </c>
      <c r="B8" s="5">
        <v>2</v>
      </c>
      <c r="C8" s="5">
        <v>1</v>
      </c>
      <c r="D8" s="5">
        <f t="shared" si="0"/>
        <v>2</v>
      </c>
      <c r="E8" s="5">
        <f t="shared" si="5"/>
        <v>10.285714285714285</v>
      </c>
      <c r="F8" s="5">
        <f t="shared" si="3"/>
        <v>9.7222222222222238E-2</v>
      </c>
      <c r="H8" s="4">
        <v>25718</v>
      </c>
      <c r="I8" s="5">
        <v>2</v>
      </c>
      <c r="J8" s="5">
        <v>1</v>
      </c>
      <c r="K8" s="5">
        <f t="shared" si="1"/>
        <v>2</v>
      </c>
      <c r="L8" s="5">
        <f t="shared" si="4"/>
        <v>144</v>
      </c>
      <c r="M8" s="5">
        <f t="shared" si="2"/>
        <v>6.9444444444444441E-3</v>
      </c>
    </row>
    <row r="9" spans="1:13" x14ac:dyDescent="0.35">
      <c r="A9" s="4">
        <v>25718</v>
      </c>
      <c r="B9" s="5">
        <v>2</v>
      </c>
      <c r="C9" s="5">
        <v>1</v>
      </c>
      <c r="D9" s="5">
        <f t="shared" si="0"/>
        <v>2</v>
      </c>
      <c r="E9" s="5">
        <f t="shared" si="5"/>
        <v>20.571428571428569</v>
      </c>
      <c r="F9" s="5">
        <f t="shared" si="3"/>
        <v>4.8611111111111119E-2</v>
      </c>
      <c r="H9" s="4">
        <v>23894</v>
      </c>
      <c r="I9" s="5">
        <v>3</v>
      </c>
      <c r="J9" s="5">
        <v>2</v>
      </c>
      <c r="K9" s="5">
        <f t="shared" si="1"/>
        <v>1.5</v>
      </c>
      <c r="L9" s="5">
        <f t="shared" si="4"/>
        <v>216</v>
      </c>
      <c r="M9" s="5">
        <f t="shared" si="2"/>
        <v>4.6296296296296294E-3</v>
      </c>
    </row>
    <row r="10" spans="1:13" x14ac:dyDescent="0.35">
      <c r="A10" s="4">
        <v>23894</v>
      </c>
      <c r="B10" s="5">
        <v>3</v>
      </c>
      <c r="C10" s="5">
        <v>2</v>
      </c>
      <c r="D10" s="5">
        <f t="shared" si="0"/>
        <v>1.5</v>
      </c>
      <c r="E10" s="5">
        <f t="shared" si="5"/>
        <v>30.857142857142854</v>
      </c>
      <c r="F10" s="5">
        <f t="shared" si="3"/>
        <v>3.2407407407407413E-2</v>
      </c>
      <c r="H10" s="4">
        <v>22098</v>
      </c>
      <c r="I10" s="5">
        <v>2</v>
      </c>
      <c r="J10" s="5">
        <v>1</v>
      </c>
      <c r="K10" s="5">
        <f t="shared" si="1"/>
        <v>2</v>
      </c>
      <c r="L10" s="5">
        <f t="shared" si="4"/>
        <v>432</v>
      </c>
      <c r="M10" s="5">
        <f t="shared" si="2"/>
        <v>2.3148148148148147E-3</v>
      </c>
    </row>
    <row r="11" spans="1:13" x14ac:dyDescent="0.35">
      <c r="A11" s="4">
        <v>22098</v>
      </c>
      <c r="B11" s="5">
        <v>2</v>
      </c>
      <c r="C11" s="5">
        <v>1</v>
      </c>
      <c r="D11" s="5">
        <f t="shared" si="0"/>
        <v>2</v>
      </c>
      <c r="E11" s="5">
        <f t="shared" si="5"/>
        <v>61.714285714285708</v>
      </c>
      <c r="F11" s="5">
        <f t="shared" si="3"/>
        <v>1.6203703703703706E-2</v>
      </c>
    </row>
  </sheetData>
  <mergeCells count="2">
    <mergeCell ref="A1:F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Divs</vt:lpstr>
      <vt:lpstr>Splits</vt:lpstr>
    </vt:vector>
  </TitlesOfParts>
  <Company>SNL Financial 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 Eberline</dc:creator>
  <cp:lastModifiedBy>seanto</cp:lastModifiedBy>
  <dcterms:created xsi:type="dcterms:W3CDTF">2015-01-14T22:23:00Z</dcterms:created>
  <dcterms:modified xsi:type="dcterms:W3CDTF">2015-03-27T14:05:50Z</dcterms:modified>
</cp:coreProperties>
</file>